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\ldv\Documents\Лахтионов\571 уч 11\отделка\отделка моп\"/>
    </mc:Choice>
  </mc:AlternateContent>
  <xr:revisionPtr revIDLastSave="0" documentId="8_{963F7339-8CDC-4EF4-AF3B-4F74040399CA}" xr6:coauthVersionLast="47" xr6:coauthVersionMax="47" xr10:uidLastSave="{00000000-0000-0000-0000-000000000000}"/>
  <bookViews>
    <workbookView xWindow="-120" yWindow="-120" windowWidth="38640" windowHeight="21120" xr2:uid="{82BFAD0D-2F1A-45D8-AFB5-72BEB2FD5D1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63" i="1"/>
  <c r="K61" i="1"/>
  <c r="K62" i="1"/>
  <c r="K59" i="1"/>
  <c r="K58" i="1"/>
  <c r="K56" i="1"/>
  <c r="K55" i="1"/>
  <c r="K54" i="1"/>
  <c r="K53" i="1"/>
  <c r="K52" i="1"/>
  <c r="K51" i="1"/>
  <c r="K49" i="1"/>
  <c r="K48" i="1"/>
  <c r="K47" i="1"/>
  <c r="K44" i="1"/>
  <c r="K42" i="1"/>
  <c r="K41" i="1"/>
  <c r="K39" i="1"/>
  <c r="K38" i="1"/>
  <c r="K37" i="1"/>
  <c r="K35" i="1"/>
  <c r="K34" i="1"/>
  <c r="K33" i="1"/>
  <c r="K30" i="1"/>
  <c r="K29" i="1"/>
  <c r="K28" i="1"/>
  <c r="K26" i="1"/>
  <c r="K25" i="1"/>
  <c r="K23" i="1"/>
  <c r="K22" i="1"/>
  <c r="K21" i="1"/>
  <c r="K19" i="1"/>
  <c r="K16" i="1"/>
  <c r="K18" i="1"/>
  <c r="K15" i="1"/>
  <c r="K12" i="1"/>
  <c r="K11" i="1"/>
  <c r="K10" i="1"/>
  <c r="J62" i="1" l="1"/>
  <c r="J63" i="1" s="1"/>
  <c r="I62" i="1"/>
  <c r="I63" i="1" s="1"/>
  <c r="H62" i="1"/>
  <c r="H63" i="1" s="1"/>
  <c r="G62" i="1"/>
  <c r="G63" i="1" s="1"/>
  <c r="F62" i="1"/>
  <c r="F63" i="1" s="1"/>
  <c r="E62" i="1"/>
  <c r="E63" i="1" s="1"/>
  <c r="D62" i="1"/>
  <c r="D63" i="1" s="1"/>
  <c r="J59" i="1"/>
  <c r="I59" i="1"/>
  <c r="H59" i="1"/>
  <c r="G59" i="1"/>
  <c r="F59" i="1"/>
  <c r="E59" i="1"/>
  <c r="D59" i="1"/>
  <c r="J48" i="1"/>
  <c r="I48" i="1"/>
  <c r="I49" i="1" s="1"/>
  <c r="H48" i="1"/>
  <c r="G48" i="1"/>
  <c r="G49" i="1" s="1"/>
  <c r="F48" i="1"/>
  <c r="E48" i="1"/>
  <c r="E49" i="1" s="1"/>
  <c r="D48" i="1"/>
  <c r="J42" i="1"/>
  <c r="I42" i="1"/>
  <c r="H42" i="1"/>
  <c r="G42" i="1"/>
  <c r="F42" i="1"/>
  <c r="E42" i="1"/>
  <c r="D42" i="1"/>
  <c r="H39" i="1"/>
  <c r="D39" i="1"/>
  <c r="G35" i="1"/>
  <c r="F35" i="1"/>
  <c r="E35" i="1"/>
  <c r="D35" i="1"/>
  <c r="J35" i="1"/>
  <c r="I35" i="1"/>
  <c r="H35" i="1"/>
  <c r="H29" i="1"/>
  <c r="D29" i="1"/>
  <c r="F22" i="1"/>
  <c r="E22" i="1"/>
  <c r="D22" i="1"/>
  <c r="J22" i="1"/>
  <c r="I22" i="1"/>
  <c r="H22" i="1"/>
  <c r="G22" i="1"/>
  <c r="K8" i="1"/>
  <c r="D49" i="1" l="1"/>
  <c r="F49" i="1"/>
  <c r="J49" i="1"/>
  <c r="H49" i="1"/>
</calcChain>
</file>

<file path=xl/sharedStrings.xml><?xml version="1.0" encoding="utf-8"?>
<sst xmlns="http://schemas.openxmlformats.org/spreadsheetml/2006/main" count="168" uniqueCount="101">
  <si>
    <t>Расчет стоимости (форма)</t>
  </si>
  <si>
    <t xml:space="preserve">комплекса работ по отделке МОП на объекте: "Жилой комплекс по адресу: Санкт-Петербург, пос. Шушары, Пулковское, участок 571 (11) ". </t>
  </si>
  <si>
    <t>№ п/п</t>
  </si>
  <si>
    <t>Наименование</t>
  </si>
  <si>
    <t>Ед. изм.</t>
  </si>
  <si>
    <t>секции 1, 12, 13</t>
  </si>
  <si>
    <t>секция 2</t>
  </si>
  <si>
    <t>секция 3</t>
  </si>
  <si>
    <t>секции 4, 5, 6</t>
  </si>
  <si>
    <t>секции 7, 8</t>
  </si>
  <si>
    <t>секция 9</t>
  </si>
  <si>
    <t>секции 10, 11</t>
  </si>
  <si>
    <t>Кол-во</t>
  </si>
  <si>
    <t>Цена за ед. материалы, в т.ч. НДС, руб.</t>
  </si>
  <si>
    <t>Цена всего за материалы, в т.ч. НДС, руб.</t>
  </si>
  <si>
    <t>Цена за ед. работу, в т.ч. НДС, руб.</t>
  </si>
  <si>
    <t>Цена всего за работу, в т.ч. НДС, руб.</t>
  </si>
  <si>
    <t>Итого, в т.ч. НДС, руб.</t>
  </si>
  <si>
    <t>Примечание</t>
  </si>
  <si>
    <t>Устройство перегородок ГКЛ в квартирах 4 этажа</t>
  </si>
  <si>
    <t>м2</t>
  </si>
  <si>
    <t>Устройство ниш ЭО, СС, ВК, ОВ в коридорах МОП</t>
  </si>
  <si>
    <t>Пол</t>
  </si>
  <si>
    <t>Входные тамбуры на отм. -1.200</t>
  </si>
  <si>
    <t xml:space="preserve"> Устройство покрытий из керамогранитной антискользящей плитки 20мм, на клеевом составе "Крепс усиленный", затирка швов Киилто. </t>
  </si>
  <si>
    <t>Устройство плинтусов из керамогранитной плитки на клеевом составе Крепс усиленный, затирка швов Киилто</t>
  </si>
  <si>
    <t>мп</t>
  </si>
  <si>
    <t>Этажные площадки, межквартирный коридор 1-4 этаж</t>
  </si>
  <si>
    <t xml:space="preserve"> Устройство покрытий из керамогранитной антискользящей плитки 15мм, на клеевом составе "Крепс усиленный", затирка швов Киилто. </t>
  </si>
  <si>
    <t>Лестничные межэтажные площадки (монолит), Площадки выхода на кровлю на отм. +10,650 (1 и 8 секции)</t>
  </si>
  <si>
    <t>Ровнитель на цементном вяжущем марки не ниже М250 толщиной до 20мм (грунт типа АЛЬФАГРУНТ КОНЦЕНТРАТ М, ровнитель типа АЛЬФАПОЛ  К, затворитель Бишофит), или аналог</t>
  </si>
  <si>
    <t>Устройство наливных полиуретановых полов толщиной 2 мм LEVL  (грунтовка - LEVL Coat 108, основной слой LEVL Coat 351, присыпка чипсов (флоки), матовый лак LEVL Coat 253) класс пожарной безопасности КМ3</t>
  </si>
  <si>
    <t xml:space="preserve">Устройство плинтусов из керамогранита  на клеевом составе Крепс усиленный, затирка швов </t>
  </si>
  <si>
    <t>Лестничные марши</t>
  </si>
  <si>
    <t xml:space="preserve">Устройство плинтусов из керамогранитной плитки на клеевом составе Крепс усиленный, затирка швов </t>
  </si>
  <si>
    <t>Выход на кровлю (1 и 8 секция)</t>
  </si>
  <si>
    <t>Ровнитель на цементном вяжущем марки не ниже М250 толщиной до 30мм (грунт типа АЛЬФАГРУНТ КОНЦЕНТРАТ М, ровнитель типа АЛЬФАПОЛ  К, затворитель Бишофит), или аналог</t>
  </si>
  <si>
    <t>п.м.</t>
  </si>
  <si>
    <t>Потолки</t>
  </si>
  <si>
    <t>Потолки 4-го этажа лестничных клеток, низ площадки на отм. +10.650 выхода на кровлю (секция 1, 8), низ лестничных маршей и межэтажных площадок, потолки коридоров</t>
  </si>
  <si>
    <t>Шпатлевка потолков под окраску толщиной до 5мм</t>
  </si>
  <si>
    <t>Высококачественная окраска водно-дисперсионными красками (ВДАК), класс пожарной опасности не хуже КМ2</t>
  </si>
  <si>
    <t>Потолок выхода на кровлю на отм. +15,700 (секция 1, 8)</t>
  </si>
  <si>
    <t>Торцы лестничных маршей и межэтажных, этажных площадок (включая торцы у теплых витражей), торцы проемов площадки выхода на кровлю</t>
  </si>
  <si>
    <t>Шпатлевка торцов под окраску толщиной до 5мм (Ротбанд)</t>
  </si>
  <si>
    <t>Высококачественное декоративное покрытие - штукатурка фактурная мелкозернистая</t>
  </si>
  <si>
    <t>Торцы этажных площадок</t>
  </si>
  <si>
    <t>Стены</t>
  </si>
  <si>
    <t>Высококачественная штукатурка (на гипсовой основе) по маякам</t>
  </si>
  <si>
    <t>Оклейка стеклосетки типа Wellton паутинка</t>
  </si>
  <si>
    <t xml:space="preserve">Коридоры, стены выхода на кровлю </t>
  </si>
  <si>
    <t>Зашивка радиаторов на площадках на отм.- 1,200 из ГКЛВ 12,5мм в два слоя с одной стороны на металлическом одинарном каркасе ПС50/ПС75 и шпаклевкой швов</t>
  </si>
  <si>
    <t xml:space="preserve">по монолиту </t>
  </si>
  <si>
    <t>Высококачественная штукатурка (на гипсовой основе) стен по маякам - 20мм</t>
  </si>
  <si>
    <t>по кирпичу</t>
  </si>
  <si>
    <t>Высококачественное декоративное покрытие - штукатурка фактурная мелкозернистая в т.ч. по ГКЛВ</t>
  </si>
  <si>
    <t xml:space="preserve">Окраска канта (10см) </t>
  </si>
  <si>
    <t xml:space="preserve">Шпатлевка стен под окраску толщиной до 3мм </t>
  </si>
  <si>
    <t>Окраска водно-дисперсионными красками (ВДАК), класс пожарной опасности не хуже КМ2</t>
  </si>
  <si>
    <t>Откосы на теплых витражах шириной 50 мм</t>
  </si>
  <si>
    <t>Устройство откосов из ГКЛВ шириной 50 мм</t>
  </si>
  <si>
    <t>Шпатлевка стен под окраску толщиной 3 мм</t>
  </si>
  <si>
    <t>Прочие работы</t>
  </si>
  <si>
    <t>Отделка металлической лестницы-выход на кровлю: грунтовка ГФ-020 (в 1 слой) и окраска пентафталевой эмалью (в 1 слой)</t>
  </si>
  <si>
    <t>Зашивка пространства между ЛМ и ЛШ, ГКЛВ по каркасу с нанесением мозаичной штукатурки ATLAS "DEKO S" (производитель "Тайфун")</t>
  </si>
  <si>
    <t>Установка лючков в нишах под ЭО (коридоры МОП) 300х250мм</t>
  </si>
  <si>
    <t>шт</t>
  </si>
  <si>
    <t>Установка лючков в нишах под ОВ и ВК, (коридоры МОП) 400х200 мм</t>
  </si>
  <si>
    <t>Установка лючков в нишах под ОВ и ВК, (коридоры МОП) 270х200 мм</t>
  </si>
  <si>
    <t>Установка лючков в нишах под ОВ и ВК, (коридоры МОП) 200х200мм</t>
  </si>
  <si>
    <t>Установка вентрешеток на лифтовые шахты 300*200</t>
  </si>
  <si>
    <t>Примечание:</t>
  </si>
  <si>
    <t>1. Отделка квартир не предусмотрена.</t>
  </si>
  <si>
    <t>3. Отделка входных тамбуров во встроенные помещения не учтена.</t>
  </si>
  <si>
    <t>5. В расчете стоимости учесть затраты на укрытие рабочих мест защитной пленкой.</t>
  </si>
  <si>
    <t>6. Учесть затраты на вывоз и утилизацию строительных отходов.</t>
  </si>
  <si>
    <t xml:space="preserve">7. На примыканиях стена-перекрытие учесть галтели, порожки на примыканиях у лифтовых входов. </t>
  </si>
  <si>
    <t>8. Обеспечение технической водой  выполняется Генподрядчиком (точкой подключения).</t>
  </si>
  <si>
    <t>Окраска ниш радиаторов водно-дисперсионными красками (ВДАК), класс пожарной опасности не хуже КМ2</t>
  </si>
  <si>
    <t>Мозаичное покрытие ATLAS "DEKO S" (производитель "Тайфун")</t>
  </si>
  <si>
    <t xml:space="preserve">Устройство плинтусов из керамогранита на клеевом составе Крепс усиленный, затирка швов </t>
  </si>
  <si>
    <t xml:space="preserve">Перегородка межкомнатная ПРГ4 из  ГКЛ в 1 слой-12,5мм с двух сторон по металлическому каркасу из усиленного профиля (UA-профиль)75/50 - 75 мм с заполнением минераловатными плитами Rockwool Акустик Баттс (или аналог) - 50мм. Общая толщина перегородки t=100мм </t>
  </si>
  <si>
    <t>Стяжку передает Генподрядчик</t>
  </si>
  <si>
    <t>Настенный плинтус высотой 7,5 см</t>
  </si>
  <si>
    <t>Демпферная лента по периметру стен h=150,                Стяжку передает Генподрядчик</t>
  </si>
  <si>
    <t>Цвет белый, матовый</t>
  </si>
  <si>
    <t>Маяки в ходе работ удаляются</t>
  </si>
  <si>
    <t xml:space="preserve">Штукатурка сухими смесями поверхностей потолков </t>
  </si>
  <si>
    <t>Цвет белый</t>
  </si>
  <si>
    <t>Цвет белый, по 1 шт на шахту</t>
  </si>
  <si>
    <t>Цветовое решение - по отдельному согласованию с Заказчиком</t>
  </si>
  <si>
    <t xml:space="preserve">производитель "INGRI". Цветовое решение - по отдельному согласованию с Заказчиком </t>
  </si>
  <si>
    <t>2. Отделка технических помещений, включая тамбуры входов в техподполье в расчете не учтена.</t>
  </si>
  <si>
    <t>4. Отделка коммерческих помещений на 1м этаже не предусмотрена.</t>
  </si>
  <si>
    <t>Лестничные клетки и лифтовые шахты</t>
  </si>
  <si>
    <r>
      <t>Устройство перегородок (толщ 87,5) зашивки ниш</t>
    </r>
    <r>
      <rPr>
        <b/>
        <sz val="11"/>
        <rFont val="Times New Roman"/>
        <family val="1"/>
        <charset val="204"/>
      </rPr>
      <t xml:space="preserve"> ЭО и СС из ГКЛО</t>
    </r>
    <r>
      <rPr>
        <sz val="11"/>
        <rFont val="Times New Roman"/>
        <family val="1"/>
        <charset val="204"/>
      </rPr>
      <t xml:space="preserve"> в </t>
    </r>
    <r>
      <rPr>
        <b/>
        <sz val="11"/>
        <rFont val="Times New Roman"/>
        <family val="1"/>
        <charset val="204"/>
      </rPr>
      <t>один слой - 12,5мм</t>
    </r>
    <r>
      <rPr>
        <sz val="11"/>
        <rFont val="Times New Roman"/>
        <family val="1"/>
        <charset val="204"/>
      </rPr>
      <t xml:space="preserve"> с одной стороны по металлическому каркасу из (UA-профиль)75/50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- 87,5мм и шпаклевкой швов. В местах установки электрических щитов предусмотреть для крепления панели щита, брус 70х50</t>
    </r>
    <r>
      <rPr>
        <b/>
        <sz val="11"/>
        <rFont val="Times New Roman"/>
        <family val="1"/>
        <charset val="204"/>
      </rPr>
      <t xml:space="preserve"> (301,47)</t>
    </r>
    <r>
      <rPr>
        <sz val="11"/>
        <rFont val="Times New Roman"/>
        <family val="1"/>
        <charset val="204"/>
      </rPr>
      <t>, обработанный огнебиозащитным составоми 1 или 2 гр. огнезащитной эффективности.</t>
    </r>
  </si>
  <si>
    <r>
      <rPr>
        <b/>
        <sz val="10"/>
        <rFont val="Times New Roman"/>
        <family val="1"/>
        <charset val="204"/>
      </rPr>
      <t>Все стойки, направляющие в перегородке считать из UA-профиля 100%.</t>
    </r>
    <r>
      <rPr>
        <sz val="10"/>
        <rFont val="Times New Roman"/>
        <family val="1"/>
        <charset val="204"/>
      </rPr>
      <t xml:space="preserve">                                  Декоративное покрытие ниш учтено в отделке стен</t>
    </r>
  </si>
  <si>
    <r>
      <t xml:space="preserve">Устройство перегородок (толщ 87,5) зашивки ниш </t>
    </r>
    <r>
      <rPr>
        <b/>
        <sz val="11"/>
        <rFont val="Times New Roman"/>
        <family val="1"/>
        <charset val="204"/>
      </rPr>
      <t>ВК и ОВ из ГКЛВ</t>
    </r>
    <r>
      <rPr>
        <sz val="11"/>
        <rFont val="Times New Roman"/>
        <family val="1"/>
        <charset val="204"/>
      </rPr>
      <t xml:space="preserve"> в </t>
    </r>
    <r>
      <rPr>
        <b/>
        <sz val="11"/>
        <rFont val="Times New Roman"/>
        <family val="1"/>
        <charset val="204"/>
      </rPr>
      <t>один слой</t>
    </r>
    <r>
      <rPr>
        <sz val="11"/>
        <rFont val="Times New Roman"/>
        <family val="1"/>
        <charset val="204"/>
      </rPr>
      <t xml:space="preserve"> - 12,5мм с одной стороны по металлическому каркасу из профиля (UA-профиль)75/50 и шпаклевкой швов. В местах установки металлических дверей также предусмотреть усиленный (UA-профиль)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 брус 70х50мм, обработанный огнебиозащитным составоми 1 или 2 гр. огнезащитной эффективности </t>
    </r>
    <r>
      <rPr>
        <b/>
        <sz val="11"/>
        <rFont val="Times New Roman"/>
        <family val="1"/>
        <charset val="204"/>
      </rPr>
      <t>(866,4 мп)</t>
    </r>
  </si>
  <si>
    <r>
      <rPr>
        <b/>
        <sz val="10"/>
        <rFont val="Times New Roman"/>
        <family val="1"/>
        <charset val="204"/>
      </rPr>
      <t xml:space="preserve">Все стойки, направляющие в перегородке считать из UA-профиля 100%.  </t>
    </r>
    <r>
      <rPr>
        <sz val="10"/>
        <rFont val="Times New Roman"/>
        <family val="1"/>
        <charset val="204"/>
      </rPr>
      <t xml:space="preserve">                   Декоративное покрытие ниш учтено в отделке стен</t>
    </r>
  </si>
  <si>
    <r>
      <t xml:space="preserve">Устройство перегородок (толщ 125мм) внутри ниш </t>
    </r>
    <r>
      <rPr>
        <b/>
        <sz val="11"/>
        <rFont val="Times New Roman"/>
        <family val="1"/>
        <charset val="204"/>
      </rPr>
      <t>ВК и ОВ из ГКЛВ</t>
    </r>
    <r>
      <rPr>
        <sz val="11"/>
        <rFont val="Times New Roman"/>
        <family val="1"/>
        <charset val="204"/>
      </rPr>
      <t xml:space="preserve"> в </t>
    </r>
    <r>
      <rPr>
        <b/>
        <sz val="11"/>
        <rFont val="Times New Roman"/>
        <family val="1"/>
        <charset val="204"/>
      </rPr>
      <t>2 слоя</t>
    </r>
    <r>
      <rPr>
        <sz val="11"/>
        <rFont val="Times New Roman"/>
        <family val="1"/>
        <charset val="204"/>
      </rPr>
      <t xml:space="preserve"> - 12,5мм с двух сторон по металлическому каркасу из профиля  (UA-профиль)75/50 и шпаклевкой швов.</t>
    </r>
  </si>
  <si>
    <t xml:space="preserve">Все стойки, направляющие в перегородке считать из UA-профиля 100%.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</si>
</sst>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8">
    <xf numFmtId="0" fontId="0" fillId="0" borderId="0" xfId="0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2" fontId="7" fillId="6" borderId="2" xfId="1" applyNumberFormat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2" fontId="0" fillId="0" borderId="2" xfId="0" applyNumberFormat="1" applyBorder="1"/>
    <xf numFmtId="0" fontId="4" fillId="6" borderId="4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4" fontId="9" fillId="6" borderId="4" xfId="1" applyNumberFormat="1" applyFont="1" applyFill="1" applyBorder="1" applyAlignment="1">
      <alignment horizontal="center" vertical="center" wrapText="1"/>
    </xf>
    <xf numFmtId="3" fontId="8" fillId="6" borderId="4" xfId="1" applyNumberFormat="1" applyFont="1" applyFill="1" applyBorder="1" applyAlignment="1">
      <alignment horizontal="center" vertical="center" wrapText="1"/>
    </xf>
    <xf numFmtId="2" fontId="8" fillId="6" borderId="4" xfId="1" applyNumberFormat="1" applyFont="1" applyFill="1" applyBorder="1" applyAlignment="1">
      <alignment horizontal="center" vertical="center" wrapText="1"/>
    </xf>
    <xf numFmtId="4" fontId="8" fillId="6" borderId="4" xfId="1" applyNumberFormat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11" fillId="0" borderId="2" xfId="0" applyFont="1" applyBorder="1"/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/>
    <xf numFmtId="0" fontId="0" fillId="0" borderId="2" xfId="0" applyBorder="1" applyAlignment="1">
      <alignment wrapText="1"/>
    </xf>
    <xf numFmtId="0" fontId="12" fillId="0" borderId="2" xfId="1" applyFont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/>
    <xf numFmtId="0" fontId="13" fillId="2" borderId="2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0" xfId="1" applyFont="1"/>
    <xf numFmtId="0" fontId="16" fillId="7" borderId="2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0" fontId="13" fillId="7" borderId="4" xfId="1" applyFont="1" applyFill="1" applyBorder="1" applyAlignment="1">
      <alignment horizontal="center" vertical="center" wrapText="1"/>
    </xf>
    <xf numFmtId="4" fontId="18" fillId="7" borderId="4" xfId="1" applyNumberFormat="1" applyFont="1" applyFill="1" applyBorder="1" applyAlignment="1">
      <alignment horizontal="center" vertical="center" wrapText="1"/>
    </xf>
    <xf numFmtId="0" fontId="17" fillId="7" borderId="4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2" fontId="17" fillId="2" borderId="2" xfId="1" applyNumberFormat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19" fillId="7" borderId="2" xfId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/>
    </xf>
    <xf numFmtId="2" fontId="5" fillId="4" borderId="2" xfId="1" applyNumberFormat="1" applyFont="1" applyFill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4" fontId="20" fillId="7" borderId="2" xfId="1" applyNumberFormat="1" applyFont="1" applyFill="1" applyBorder="1" applyAlignment="1">
      <alignment horizontal="center" vertical="center" wrapText="1"/>
    </xf>
    <xf numFmtId="3" fontId="13" fillId="7" borderId="2" xfId="1" applyNumberFormat="1" applyFont="1" applyFill="1" applyBorder="1" applyAlignment="1">
      <alignment horizontal="center" vertical="center" wrapText="1"/>
    </xf>
    <xf numFmtId="4" fontId="13" fillId="7" borderId="2" xfId="1" applyNumberFormat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left" vertical="center" wrapText="1"/>
    </xf>
    <xf numFmtId="0" fontId="14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left" vertical="center" wrapText="1"/>
    </xf>
    <xf numFmtId="1" fontId="0" fillId="3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9" fillId="2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15" fillId="0" borderId="0" xfId="1" applyFont="1" applyAlignment="1">
      <alignment horizontal="left"/>
    </xf>
    <xf numFmtId="0" fontId="19" fillId="0" borderId="0" xfId="1" applyFont="1" applyAlignment="1">
      <alignment horizontal="left" vertical="center" wrapText="1"/>
    </xf>
    <xf numFmtId="0" fontId="23" fillId="0" borderId="2" xfId="0" applyFont="1" applyBorder="1" applyAlignment="1">
      <alignment wrapText="1"/>
    </xf>
  </cellXfs>
  <cellStyles count="3">
    <cellStyle name="Обычный" xfId="0" builtinId="0"/>
    <cellStyle name="Обычный 13 2 2 16" xfId="2" xr:uid="{A6D85051-FEB4-450D-B3EC-E9FB70C132B4}"/>
    <cellStyle name="Обычный 2 2 2" xfId="1" xr:uid="{E0C205F1-B078-4BCE-9FE3-2E46AA7C4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7A5DA-8111-401E-BD7A-E6DFCBD185D5}">
  <dimension ref="A2:Q85"/>
  <sheetViews>
    <sheetView tabSelected="1" topLeftCell="A19" zoomScale="110" zoomScaleNormal="110" workbookViewId="0">
      <selection activeCell="B11" sqref="B11"/>
    </sheetView>
  </sheetViews>
  <sheetFormatPr defaultRowHeight="15" x14ac:dyDescent="0.25"/>
  <cols>
    <col min="1" max="1" width="10.5703125" customWidth="1"/>
    <col min="2" max="2" width="52.85546875" style="86" customWidth="1"/>
    <col min="3" max="3" width="6.140625" style="86" customWidth="1"/>
    <col min="4" max="10" width="11" style="86" customWidth="1"/>
    <col min="12" max="16" width="13" customWidth="1"/>
    <col min="17" max="17" width="28" customWidth="1"/>
  </cols>
  <sheetData>
    <row r="2" spans="1:17" s="1" customFormat="1" ht="18.75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7" s="1" customFormat="1" x14ac:dyDescent="0.2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5" spans="1:17" s="1" customFormat="1" ht="66" customHeight="1" x14ac:dyDescent="0.25">
      <c r="A5" s="2" t="s">
        <v>2</v>
      </c>
      <c r="B5" s="3" t="s">
        <v>3</v>
      </c>
      <c r="C5" s="3" t="s">
        <v>4</v>
      </c>
      <c r="D5" s="4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5" t="s">
        <v>10</v>
      </c>
      <c r="J5" s="4" t="s">
        <v>11</v>
      </c>
      <c r="K5" s="6" t="s">
        <v>12</v>
      </c>
      <c r="L5" s="2" t="s">
        <v>13</v>
      </c>
      <c r="M5" s="2" t="s">
        <v>14</v>
      </c>
      <c r="N5" s="7" t="s">
        <v>15</v>
      </c>
      <c r="O5" s="2" t="s">
        <v>16</v>
      </c>
      <c r="P5" s="2" t="s">
        <v>17</v>
      </c>
      <c r="Q5" s="8" t="s">
        <v>18</v>
      </c>
    </row>
    <row r="6" spans="1:17" s="1" customFormat="1" ht="19.5" customHeigh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9">
        <v>7</v>
      </c>
      <c r="H6" s="9">
        <v>8</v>
      </c>
      <c r="I6" s="9">
        <v>9</v>
      </c>
      <c r="J6" s="10">
        <v>10</v>
      </c>
      <c r="K6" s="10">
        <v>11</v>
      </c>
      <c r="L6" s="9">
        <v>12</v>
      </c>
      <c r="M6" s="9">
        <v>13</v>
      </c>
      <c r="N6" s="9">
        <v>14</v>
      </c>
      <c r="O6" s="10">
        <v>15</v>
      </c>
      <c r="P6" s="10">
        <v>16</v>
      </c>
      <c r="Q6" s="9">
        <v>17</v>
      </c>
    </row>
    <row r="7" spans="1:17" s="1" customFormat="1" ht="30.75" customHeight="1" x14ac:dyDescent="0.25">
      <c r="A7" s="11">
        <v>1</v>
      </c>
      <c r="B7" s="12" t="s">
        <v>19</v>
      </c>
      <c r="C7" s="13"/>
      <c r="D7" s="14"/>
      <c r="E7" s="14"/>
      <c r="F7" s="14"/>
      <c r="G7" s="15"/>
      <c r="H7" s="13"/>
      <c r="I7" s="13"/>
      <c r="J7" s="16"/>
      <c r="K7" s="13"/>
      <c r="L7" s="13"/>
      <c r="M7" s="17"/>
      <c r="N7" s="17"/>
      <c r="O7" s="17"/>
      <c r="P7" s="17"/>
      <c r="Q7" s="17"/>
    </row>
    <row r="8" spans="1:17" ht="90" x14ac:dyDescent="0.25">
      <c r="A8" s="18"/>
      <c r="B8" s="95" t="s">
        <v>81</v>
      </c>
      <c r="C8" s="19" t="s">
        <v>20</v>
      </c>
      <c r="D8" s="20">
        <v>100.6</v>
      </c>
      <c r="E8" s="21">
        <v>13.22</v>
      </c>
      <c r="F8" s="20">
        <v>19.420000000000002</v>
      </c>
      <c r="G8" s="22">
        <v>48.69</v>
      </c>
      <c r="H8" s="20">
        <v>60.51</v>
      </c>
      <c r="I8" s="21">
        <v>6.02</v>
      </c>
      <c r="J8" s="20">
        <v>32.049999999999997</v>
      </c>
      <c r="K8" s="23">
        <f>D8+E8+F8+G8+H8+I8+J8</f>
        <v>280.51</v>
      </c>
      <c r="L8" s="18"/>
      <c r="M8" s="18"/>
      <c r="N8" s="18"/>
      <c r="O8" s="18"/>
      <c r="P8" s="18"/>
      <c r="Q8" s="18"/>
    </row>
    <row r="9" spans="1:17" s="1" customFormat="1" ht="28.5" x14ac:dyDescent="0.25">
      <c r="A9" s="11">
        <v>2</v>
      </c>
      <c r="B9" s="11" t="s">
        <v>21</v>
      </c>
      <c r="C9" s="11"/>
      <c r="D9" s="15"/>
      <c r="E9" s="11"/>
      <c r="F9" s="11"/>
      <c r="G9" s="11"/>
      <c r="H9" s="11"/>
      <c r="I9" s="11"/>
      <c r="J9" s="24"/>
      <c r="K9" s="17"/>
      <c r="L9" s="17"/>
      <c r="M9" s="17"/>
      <c r="N9" s="17"/>
      <c r="O9" s="17"/>
      <c r="P9" s="17"/>
      <c r="Q9" s="17"/>
    </row>
    <row r="10" spans="1:17" ht="120" x14ac:dyDescent="0.25">
      <c r="A10" s="25"/>
      <c r="B10" s="95" t="s">
        <v>95</v>
      </c>
      <c r="C10" s="19" t="s">
        <v>20</v>
      </c>
      <c r="D10" s="26">
        <v>37.06</v>
      </c>
      <c r="E10" s="21">
        <v>17.38</v>
      </c>
      <c r="F10" s="26">
        <v>27.32</v>
      </c>
      <c r="G10" s="21">
        <v>40.99</v>
      </c>
      <c r="H10" s="26">
        <v>33.61</v>
      </c>
      <c r="I10" s="21">
        <v>24.35</v>
      </c>
      <c r="J10" s="26">
        <v>30.71</v>
      </c>
      <c r="K10" s="23">
        <f>D10+E10+F10+G10+H10+I10+J10</f>
        <v>211.42000000000002</v>
      </c>
      <c r="L10" s="27"/>
      <c r="M10" s="18"/>
      <c r="N10" s="18"/>
      <c r="O10" s="18"/>
      <c r="P10" s="18"/>
      <c r="Q10" s="53" t="s">
        <v>96</v>
      </c>
    </row>
    <row r="11" spans="1:17" ht="123.75" customHeight="1" x14ac:dyDescent="0.25">
      <c r="A11" s="25"/>
      <c r="B11" s="95" t="s">
        <v>97</v>
      </c>
      <c r="C11" s="19" t="s">
        <v>20</v>
      </c>
      <c r="D11" s="26">
        <v>62.5</v>
      </c>
      <c r="E11" s="21">
        <v>32.380000000000003</v>
      </c>
      <c r="F11" s="26">
        <v>26.39</v>
      </c>
      <c r="G11" s="21">
        <v>49.32</v>
      </c>
      <c r="H11" s="26">
        <v>42.82</v>
      </c>
      <c r="I11" s="21">
        <v>40.049999999999997</v>
      </c>
      <c r="J11" s="26">
        <v>40.35</v>
      </c>
      <c r="K11" s="23">
        <f>D11+E11+F11+G11+H11+I11+J11</f>
        <v>293.81</v>
      </c>
      <c r="L11" s="18"/>
      <c r="M11" s="18"/>
      <c r="N11" s="18"/>
      <c r="O11" s="18"/>
      <c r="P11" s="18"/>
      <c r="Q11" s="53" t="s">
        <v>98</v>
      </c>
    </row>
    <row r="12" spans="1:17" ht="60" x14ac:dyDescent="0.25">
      <c r="A12" s="25"/>
      <c r="B12" s="95" t="s">
        <v>99</v>
      </c>
      <c r="C12" s="19" t="s">
        <v>20</v>
      </c>
      <c r="D12" s="26">
        <v>19.239999999999998</v>
      </c>
      <c r="E12" s="21">
        <v>4.29</v>
      </c>
      <c r="F12" s="26"/>
      <c r="G12" s="21">
        <v>8.17</v>
      </c>
      <c r="H12" s="26"/>
      <c r="I12" s="21">
        <v>8.8800000000000008</v>
      </c>
      <c r="J12" s="26">
        <v>10.89</v>
      </c>
      <c r="K12" s="23">
        <f>D12+E12+F12+G12+H12+I12+J12</f>
        <v>51.47</v>
      </c>
      <c r="L12" s="18"/>
      <c r="M12" s="18"/>
      <c r="N12" s="18"/>
      <c r="O12" s="18"/>
      <c r="P12" s="18"/>
      <c r="Q12" s="107" t="s">
        <v>100</v>
      </c>
    </row>
    <row r="13" spans="1:17" s="1" customFormat="1" ht="15" customHeight="1" x14ac:dyDescent="0.25">
      <c r="A13" s="28">
        <v>3</v>
      </c>
      <c r="B13" s="29" t="s">
        <v>22</v>
      </c>
      <c r="C13" s="30"/>
      <c r="D13" s="30"/>
      <c r="E13" s="30"/>
      <c r="F13" s="30"/>
      <c r="G13" s="31"/>
      <c r="H13" s="30"/>
      <c r="I13" s="32"/>
      <c r="J13" s="33"/>
      <c r="K13" s="32"/>
      <c r="L13" s="34"/>
      <c r="M13" s="35"/>
      <c r="N13" s="35"/>
      <c r="O13" s="35"/>
      <c r="P13" s="35"/>
      <c r="Q13" s="35"/>
    </row>
    <row r="14" spans="1:17" x14ac:dyDescent="0.25">
      <c r="A14" s="36"/>
      <c r="B14" s="37" t="s">
        <v>23</v>
      </c>
      <c r="C14" s="38"/>
      <c r="D14" s="38"/>
      <c r="E14" s="19"/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18"/>
      <c r="Q14" s="18"/>
    </row>
    <row r="15" spans="1:17" ht="45" x14ac:dyDescent="0.25">
      <c r="A15" s="36"/>
      <c r="B15" s="39" t="s">
        <v>24</v>
      </c>
      <c r="C15" s="19" t="s">
        <v>20</v>
      </c>
      <c r="D15" s="40">
        <v>40.01</v>
      </c>
      <c r="E15" s="21">
        <v>13.31</v>
      </c>
      <c r="F15" s="26">
        <v>10.039999999999999</v>
      </c>
      <c r="G15" s="21">
        <v>27.16</v>
      </c>
      <c r="H15" s="26">
        <v>24.44</v>
      </c>
      <c r="I15" s="21">
        <v>13.4</v>
      </c>
      <c r="J15" s="26">
        <v>26.63</v>
      </c>
      <c r="K15" s="23">
        <f>D15+E15+F15+G15+H15+I15+J15</f>
        <v>154.98999999999998</v>
      </c>
      <c r="M15" s="18"/>
      <c r="N15" s="18"/>
      <c r="O15" s="18"/>
      <c r="P15" s="18"/>
      <c r="Q15" s="53" t="s">
        <v>82</v>
      </c>
    </row>
    <row r="16" spans="1:17" ht="45" x14ac:dyDescent="0.25">
      <c r="A16" s="18"/>
      <c r="B16" s="39" t="s">
        <v>25</v>
      </c>
      <c r="C16" s="19" t="s">
        <v>26</v>
      </c>
      <c r="D16" s="26">
        <v>2.84</v>
      </c>
      <c r="E16" s="21">
        <v>4.68</v>
      </c>
      <c r="F16" s="26">
        <v>6.5</v>
      </c>
      <c r="G16" s="21">
        <v>21.74</v>
      </c>
      <c r="H16" s="26">
        <v>4.58</v>
      </c>
      <c r="I16" s="21"/>
      <c r="J16" s="26">
        <v>2.29</v>
      </c>
      <c r="K16" s="23">
        <f>D16+E16+F16+G16+H16+I16+J16</f>
        <v>42.629999999999995</v>
      </c>
      <c r="L16" s="18"/>
      <c r="M16" s="18"/>
      <c r="N16" s="18"/>
      <c r="O16" s="18"/>
      <c r="P16" s="18"/>
      <c r="Q16" s="83" t="s">
        <v>83</v>
      </c>
    </row>
    <row r="17" spans="1:17" ht="28.5" x14ac:dyDescent="0.25">
      <c r="A17" s="18"/>
      <c r="B17" s="41" t="s">
        <v>27</v>
      </c>
      <c r="C17" s="19"/>
      <c r="D17" s="19"/>
      <c r="E17" s="19"/>
      <c r="F17" s="19"/>
      <c r="G17" s="19"/>
      <c r="H17" s="19"/>
      <c r="I17" s="19"/>
      <c r="J17" s="19"/>
      <c r="K17" s="42"/>
      <c r="L17" s="18"/>
      <c r="M17" s="18"/>
      <c r="N17" s="18"/>
      <c r="O17" s="18"/>
      <c r="P17" s="18"/>
      <c r="Q17" s="18"/>
    </row>
    <row r="18" spans="1:17" ht="60" x14ac:dyDescent="0.25">
      <c r="A18" s="18"/>
      <c r="B18" s="39" t="s">
        <v>28</v>
      </c>
      <c r="C18" s="19" t="s">
        <v>20</v>
      </c>
      <c r="D18" s="26">
        <v>426.72</v>
      </c>
      <c r="E18" s="21">
        <v>120.44</v>
      </c>
      <c r="F18" s="26">
        <v>218.92</v>
      </c>
      <c r="G18" s="21">
        <v>459.21</v>
      </c>
      <c r="H18" s="26">
        <v>318.88</v>
      </c>
      <c r="I18" s="21">
        <v>160.15</v>
      </c>
      <c r="J18" s="26">
        <v>351.37</v>
      </c>
      <c r="K18" s="23">
        <f>D18+E18+F18+G18+H18+I18+J18</f>
        <v>2055.69</v>
      </c>
      <c r="L18" s="18"/>
      <c r="M18" s="18"/>
      <c r="N18" s="18"/>
      <c r="O18" s="18"/>
      <c r="P18" s="18"/>
      <c r="Q18" s="43" t="s">
        <v>84</v>
      </c>
    </row>
    <row r="19" spans="1:17" ht="45" x14ac:dyDescent="0.25">
      <c r="A19" s="18"/>
      <c r="B19" s="39" t="s">
        <v>25</v>
      </c>
      <c r="C19" s="19" t="s">
        <v>26</v>
      </c>
      <c r="D19" s="26">
        <v>341.1</v>
      </c>
      <c r="E19" s="21">
        <v>112.9</v>
      </c>
      <c r="F19" s="26">
        <v>152.47999999999999</v>
      </c>
      <c r="G19" s="21">
        <v>365.02</v>
      </c>
      <c r="H19" s="26">
        <v>238.84</v>
      </c>
      <c r="I19" s="21">
        <v>141.4</v>
      </c>
      <c r="J19" s="26">
        <v>236.82</v>
      </c>
      <c r="K19" s="23">
        <f>D19+E19+F19+G19+H19+I19+J19</f>
        <v>1588.56</v>
      </c>
      <c r="L19" s="18"/>
      <c r="M19" s="18"/>
      <c r="N19" s="18"/>
      <c r="O19" s="18"/>
      <c r="P19" s="18"/>
      <c r="Q19" s="83" t="s">
        <v>83</v>
      </c>
    </row>
    <row r="20" spans="1:17" ht="42.75" x14ac:dyDescent="0.25">
      <c r="A20" s="18"/>
      <c r="B20" s="44" t="s">
        <v>29</v>
      </c>
      <c r="C20" s="19"/>
      <c r="D20" s="19"/>
      <c r="E20" s="19"/>
      <c r="F20" s="19"/>
      <c r="G20" s="19"/>
      <c r="H20" s="19"/>
      <c r="I20" s="19"/>
      <c r="J20" s="19"/>
      <c r="K20" s="18"/>
      <c r="L20" s="18"/>
      <c r="M20" s="18"/>
      <c r="N20" s="18"/>
      <c r="O20" s="18"/>
      <c r="P20" s="18"/>
      <c r="Q20" s="18"/>
    </row>
    <row r="21" spans="1:17" ht="51" x14ac:dyDescent="0.25">
      <c r="A21" s="18"/>
      <c r="B21" s="96" t="s">
        <v>30</v>
      </c>
      <c r="C21" s="45" t="s">
        <v>20</v>
      </c>
      <c r="D21" s="26">
        <v>104.64</v>
      </c>
      <c r="E21" s="21">
        <v>35.549999999999997</v>
      </c>
      <c r="F21" s="26">
        <v>27.13</v>
      </c>
      <c r="G21" s="21">
        <v>83.49</v>
      </c>
      <c r="H21" s="26">
        <v>73.78</v>
      </c>
      <c r="I21" s="21">
        <v>35.67</v>
      </c>
      <c r="J21" s="26">
        <v>71.34</v>
      </c>
      <c r="K21" s="23">
        <f>D21+E21+F21+G21+H21+I21+J21</f>
        <v>431.6</v>
      </c>
      <c r="L21" s="18"/>
      <c r="M21" s="18"/>
      <c r="N21" s="18"/>
      <c r="O21" s="18"/>
      <c r="P21" s="18"/>
      <c r="Q21" s="18"/>
    </row>
    <row r="22" spans="1:17" ht="51" x14ac:dyDescent="0.25">
      <c r="A22" s="18"/>
      <c r="B22" s="96" t="s">
        <v>31</v>
      </c>
      <c r="C22" s="45" t="s">
        <v>20</v>
      </c>
      <c r="D22" s="26">
        <f t="shared" ref="D22:J22" si="0">D21</f>
        <v>104.64</v>
      </c>
      <c r="E22" s="21">
        <f t="shared" si="0"/>
        <v>35.549999999999997</v>
      </c>
      <c r="F22" s="26">
        <f t="shared" si="0"/>
        <v>27.13</v>
      </c>
      <c r="G22" s="21">
        <f t="shared" si="0"/>
        <v>83.49</v>
      </c>
      <c r="H22" s="26">
        <f t="shared" si="0"/>
        <v>73.78</v>
      </c>
      <c r="I22" s="21">
        <f t="shared" si="0"/>
        <v>35.67</v>
      </c>
      <c r="J22" s="26">
        <f t="shared" si="0"/>
        <v>71.34</v>
      </c>
      <c r="K22" s="23">
        <f>D22+E22+F22+G22+H22+I22+J22</f>
        <v>431.6</v>
      </c>
      <c r="L22" s="18"/>
      <c r="M22" s="18"/>
      <c r="N22" s="18"/>
      <c r="O22" s="18"/>
      <c r="P22" s="18"/>
      <c r="Q22" s="53" t="s">
        <v>91</v>
      </c>
    </row>
    <row r="23" spans="1:17" ht="25.5" x14ac:dyDescent="0.25">
      <c r="A23" s="18"/>
      <c r="B23" s="96" t="s">
        <v>32</v>
      </c>
      <c r="C23" s="19" t="s">
        <v>26</v>
      </c>
      <c r="D23" s="26">
        <v>73.11</v>
      </c>
      <c r="E23" s="21">
        <v>21.69</v>
      </c>
      <c r="F23" s="26">
        <v>22.98</v>
      </c>
      <c r="G23" s="21">
        <v>67.290000000000006</v>
      </c>
      <c r="H23" s="26">
        <v>53.51</v>
      </c>
      <c r="I23" s="21">
        <v>21.66</v>
      </c>
      <c r="J23" s="26">
        <v>43.38</v>
      </c>
      <c r="K23" s="23">
        <f>D23+E23+F23+G23+H23+I23+J23</f>
        <v>303.62</v>
      </c>
      <c r="L23" s="18"/>
      <c r="M23" s="18"/>
      <c r="N23" s="18"/>
      <c r="O23" s="18"/>
      <c r="P23" s="18"/>
      <c r="Q23" s="83" t="s">
        <v>83</v>
      </c>
    </row>
    <row r="24" spans="1:17" x14ac:dyDescent="0.25">
      <c r="A24" s="18"/>
      <c r="B24" s="46" t="s">
        <v>33</v>
      </c>
      <c r="C24" s="19"/>
      <c r="D24" s="19"/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  <c r="Q24" s="18"/>
    </row>
    <row r="25" spans="1:17" ht="51" x14ac:dyDescent="0.25">
      <c r="A25" s="18"/>
      <c r="B25" s="96" t="s">
        <v>31</v>
      </c>
      <c r="C25" s="45" t="s">
        <v>20</v>
      </c>
      <c r="D25" s="20">
        <v>127.08</v>
      </c>
      <c r="E25" s="22">
        <v>39.479999999999997</v>
      </c>
      <c r="F25" s="20">
        <v>41.23</v>
      </c>
      <c r="G25" s="22">
        <v>111.58</v>
      </c>
      <c r="H25" s="26">
        <v>87.48</v>
      </c>
      <c r="I25" s="21">
        <v>39.479999999999997</v>
      </c>
      <c r="J25" s="20">
        <v>82.84</v>
      </c>
      <c r="K25" s="23">
        <f>D25+E25+F25+G25+H25+I25+J25</f>
        <v>529.17000000000007</v>
      </c>
      <c r="L25" s="18"/>
      <c r="M25" s="18"/>
      <c r="N25" s="18"/>
      <c r="O25" s="18"/>
      <c r="P25" s="18"/>
      <c r="Q25" s="53" t="s">
        <v>91</v>
      </c>
    </row>
    <row r="26" spans="1:17" ht="25.5" x14ac:dyDescent="0.25">
      <c r="A26" s="18"/>
      <c r="B26" s="96" t="s">
        <v>34</v>
      </c>
      <c r="C26" s="19" t="s">
        <v>26</v>
      </c>
      <c r="D26" s="20">
        <v>105.21</v>
      </c>
      <c r="E26" s="22">
        <v>32.9</v>
      </c>
      <c r="F26" s="20">
        <v>33.979999999999997</v>
      </c>
      <c r="G26" s="21">
        <v>99.51</v>
      </c>
      <c r="H26" s="26">
        <v>72.900000000000006</v>
      </c>
      <c r="I26" s="21">
        <v>32.9</v>
      </c>
      <c r="J26" s="26">
        <v>68.31</v>
      </c>
      <c r="K26" s="23">
        <f>D26+E26+F26+G26+H26+I26+J26</f>
        <v>445.71</v>
      </c>
      <c r="L26" s="18"/>
      <c r="M26" s="18"/>
      <c r="N26" s="18"/>
      <c r="O26" s="18"/>
      <c r="P26" s="18"/>
      <c r="Q26" s="83" t="s">
        <v>83</v>
      </c>
    </row>
    <row r="27" spans="1:17" x14ac:dyDescent="0.25">
      <c r="A27" s="18"/>
      <c r="B27" s="46" t="s">
        <v>35</v>
      </c>
      <c r="C27" s="19"/>
      <c r="D27" s="19"/>
      <c r="E27" s="19"/>
      <c r="F27" s="19"/>
      <c r="G27" s="19"/>
      <c r="H27" s="19"/>
      <c r="I27" s="19"/>
      <c r="J27" s="19"/>
      <c r="K27" s="18"/>
      <c r="L27" s="18"/>
      <c r="M27" s="18"/>
      <c r="N27" s="18"/>
      <c r="O27" s="18"/>
      <c r="P27" s="18"/>
      <c r="Q27" s="18"/>
    </row>
    <row r="28" spans="1:17" ht="51" x14ac:dyDescent="0.25">
      <c r="A28" s="18"/>
      <c r="B28" s="96" t="s">
        <v>36</v>
      </c>
      <c r="C28" s="45" t="s">
        <v>20</v>
      </c>
      <c r="D28" s="47">
        <v>5.6</v>
      </c>
      <c r="E28" s="48"/>
      <c r="F28" s="47"/>
      <c r="G28" s="49"/>
      <c r="H28" s="50">
        <v>5.6</v>
      </c>
      <c r="I28" s="49"/>
      <c r="J28" s="50"/>
      <c r="K28" s="23">
        <f>D28+E28+F28+G28+H28+I28+J28</f>
        <v>11.2</v>
      </c>
      <c r="L28" s="51"/>
      <c r="M28" s="51"/>
      <c r="N28" s="51"/>
      <c r="O28" s="51"/>
      <c r="P28" s="51"/>
      <c r="Q28" s="51"/>
    </row>
    <row r="29" spans="1:17" ht="51" x14ac:dyDescent="0.25">
      <c r="A29" s="18"/>
      <c r="B29" s="96" t="s">
        <v>31</v>
      </c>
      <c r="C29" s="45" t="s">
        <v>20</v>
      </c>
      <c r="D29" s="47">
        <f>D28</f>
        <v>5.6</v>
      </c>
      <c r="E29" s="48"/>
      <c r="F29" s="47"/>
      <c r="G29" s="49"/>
      <c r="H29" s="50">
        <f>H28</f>
        <v>5.6</v>
      </c>
      <c r="I29" s="49"/>
      <c r="J29" s="50"/>
      <c r="K29" s="23">
        <f>D29+E29+F29+G29+H29+I29+J29</f>
        <v>11.2</v>
      </c>
      <c r="L29" s="51"/>
      <c r="M29" s="51"/>
      <c r="N29" s="51"/>
      <c r="O29" s="51"/>
      <c r="P29" s="51"/>
      <c r="Q29" s="53" t="s">
        <v>91</v>
      </c>
    </row>
    <row r="30" spans="1:17" s="54" customFormat="1" ht="42" customHeight="1" x14ac:dyDescent="0.25">
      <c r="A30" s="52"/>
      <c r="B30" s="53" t="s">
        <v>80</v>
      </c>
      <c r="C30" s="45" t="s">
        <v>37</v>
      </c>
      <c r="D30" s="50">
        <v>9.4</v>
      </c>
      <c r="E30" s="48"/>
      <c r="F30" s="47"/>
      <c r="G30" s="49"/>
      <c r="H30" s="50">
        <v>9.4</v>
      </c>
      <c r="I30" s="49"/>
      <c r="J30" s="50"/>
      <c r="K30" s="23">
        <f>D30+E30+F30+G30+H30+I30+J30</f>
        <v>18.8</v>
      </c>
      <c r="L30" s="51"/>
      <c r="M30" s="51"/>
      <c r="N30" s="51"/>
      <c r="O30" s="51"/>
      <c r="P30" s="51"/>
      <c r="Q30" s="83" t="s">
        <v>83</v>
      </c>
    </row>
    <row r="31" spans="1:17" s="54" customFormat="1" ht="15" customHeight="1" x14ac:dyDescent="0.2">
      <c r="A31" s="55">
        <v>4</v>
      </c>
      <c r="B31" s="56" t="s">
        <v>38</v>
      </c>
      <c r="C31" s="57"/>
      <c r="D31" s="58"/>
      <c r="E31" s="58"/>
      <c r="F31" s="58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54" customFormat="1" ht="51" customHeight="1" x14ac:dyDescent="0.2">
      <c r="A32" s="52"/>
      <c r="B32" s="46" t="s">
        <v>39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  <c r="N32" s="62"/>
      <c r="O32" s="62"/>
      <c r="P32" s="62"/>
      <c r="Q32" s="62"/>
    </row>
    <row r="33" spans="1:17" s="54" customFormat="1" x14ac:dyDescent="0.2">
      <c r="A33" s="52"/>
      <c r="B33" s="96" t="s">
        <v>87</v>
      </c>
      <c r="C33" s="45" t="s">
        <v>20</v>
      </c>
      <c r="D33" s="20">
        <v>898.71</v>
      </c>
      <c r="E33" s="22">
        <v>214.42</v>
      </c>
      <c r="F33" s="20">
        <v>267.64999999999998</v>
      </c>
      <c r="G33" s="22">
        <v>579.58000000000004</v>
      </c>
      <c r="H33" s="20">
        <v>476.92</v>
      </c>
      <c r="I33" s="22">
        <v>234.95</v>
      </c>
      <c r="J33" s="20">
        <v>411.83</v>
      </c>
      <c r="K33" s="23">
        <f>D33+E33+F33+G33+H33+I33+J33</f>
        <v>3084.06</v>
      </c>
      <c r="L33" s="63"/>
      <c r="M33" s="62"/>
      <c r="N33" s="62"/>
      <c r="O33" s="62"/>
      <c r="P33" s="62"/>
      <c r="Q33" s="62"/>
    </row>
    <row r="34" spans="1:17" s="54" customFormat="1" x14ac:dyDescent="0.2">
      <c r="A34" s="52"/>
      <c r="B34" s="96" t="s">
        <v>40</v>
      </c>
      <c r="C34" s="45" t="s">
        <v>20</v>
      </c>
      <c r="D34" s="20">
        <v>898.71</v>
      </c>
      <c r="E34" s="22">
        <v>214.42</v>
      </c>
      <c r="F34" s="20">
        <v>267.64999999999998</v>
      </c>
      <c r="G34" s="22">
        <v>579.58000000000004</v>
      </c>
      <c r="H34" s="20">
        <v>476.92</v>
      </c>
      <c r="I34" s="22">
        <v>234.95</v>
      </c>
      <c r="J34" s="20">
        <v>411.83</v>
      </c>
      <c r="K34" s="23">
        <f>D34+E34+F34+G34+H34+I34+J34</f>
        <v>3084.06</v>
      </c>
      <c r="L34" s="64"/>
      <c r="M34" s="62"/>
      <c r="N34" s="62"/>
      <c r="O34" s="62"/>
      <c r="P34" s="62"/>
      <c r="Q34" s="62"/>
    </row>
    <row r="35" spans="1:17" s="54" customFormat="1" ht="30" customHeight="1" x14ac:dyDescent="0.2">
      <c r="A35" s="52"/>
      <c r="B35" s="96" t="s">
        <v>41</v>
      </c>
      <c r="C35" s="45" t="s">
        <v>20</v>
      </c>
      <c r="D35" s="20">
        <f t="shared" ref="D35:J35" si="1">D34</f>
        <v>898.71</v>
      </c>
      <c r="E35" s="22">
        <f t="shared" si="1"/>
        <v>214.42</v>
      </c>
      <c r="F35" s="20">
        <f t="shared" si="1"/>
        <v>267.64999999999998</v>
      </c>
      <c r="G35" s="22">
        <f t="shared" si="1"/>
        <v>579.58000000000004</v>
      </c>
      <c r="H35" s="20">
        <f t="shared" si="1"/>
        <v>476.92</v>
      </c>
      <c r="I35" s="22">
        <f t="shared" si="1"/>
        <v>234.95</v>
      </c>
      <c r="J35" s="20">
        <f t="shared" si="1"/>
        <v>411.83</v>
      </c>
      <c r="K35" s="23">
        <f>D35+E35+F35+G35+H35+I35+J35</f>
        <v>3084.06</v>
      </c>
      <c r="L35" s="62"/>
      <c r="M35" s="62"/>
      <c r="N35" s="62"/>
      <c r="O35" s="62"/>
      <c r="P35" s="62"/>
      <c r="Q35" s="100" t="s">
        <v>85</v>
      </c>
    </row>
    <row r="36" spans="1:17" x14ac:dyDescent="0.25">
      <c r="A36" s="52"/>
      <c r="B36" s="99" t="s">
        <v>42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18"/>
      <c r="N36" s="18"/>
      <c r="O36" s="18"/>
      <c r="P36" s="18"/>
      <c r="Q36" s="18"/>
    </row>
    <row r="37" spans="1:17" s="54" customFormat="1" x14ac:dyDescent="0.2">
      <c r="A37" s="52"/>
      <c r="B37" s="96" t="s">
        <v>87</v>
      </c>
      <c r="C37" s="61"/>
      <c r="D37" s="20">
        <v>11.29</v>
      </c>
      <c r="E37" s="22"/>
      <c r="F37" s="20"/>
      <c r="G37" s="22"/>
      <c r="H37" s="20">
        <v>11.29</v>
      </c>
      <c r="I37" s="22"/>
      <c r="J37" s="20"/>
      <c r="K37" s="23">
        <f>D37+E37+F37+G37+H37+I37+J37</f>
        <v>22.58</v>
      </c>
      <c r="L37" s="63"/>
      <c r="M37" s="62"/>
      <c r="N37" s="62"/>
      <c r="O37" s="62"/>
      <c r="P37" s="62"/>
      <c r="Q37" s="62"/>
    </row>
    <row r="38" spans="1:17" x14ac:dyDescent="0.25">
      <c r="A38" s="52"/>
      <c r="B38" s="96" t="s">
        <v>40</v>
      </c>
      <c r="C38" s="45" t="s">
        <v>20</v>
      </c>
      <c r="D38" s="20">
        <v>11.29</v>
      </c>
      <c r="E38" s="22"/>
      <c r="F38" s="20"/>
      <c r="G38" s="22"/>
      <c r="H38" s="20">
        <v>11.29</v>
      </c>
      <c r="I38" s="22"/>
      <c r="J38" s="20"/>
      <c r="K38" s="23">
        <f>D38+E38+F38+G38+H38+I38+J38</f>
        <v>22.58</v>
      </c>
      <c r="L38" s="18"/>
      <c r="M38" s="18"/>
      <c r="N38" s="18"/>
      <c r="O38" s="18"/>
      <c r="P38" s="18"/>
      <c r="Q38" s="18"/>
    </row>
    <row r="39" spans="1:17" ht="25.5" x14ac:dyDescent="0.25">
      <c r="A39" s="52"/>
      <c r="B39" s="96" t="s">
        <v>41</v>
      </c>
      <c r="C39" s="45" t="s">
        <v>20</v>
      </c>
      <c r="D39" s="20">
        <f>D38</f>
        <v>11.29</v>
      </c>
      <c r="E39" s="22"/>
      <c r="F39" s="20"/>
      <c r="G39" s="22"/>
      <c r="H39" s="20">
        <f>H38</f>
        <v>11.29</v>
      </c>
      <c r="I39" s="22"/>
      <c r="J39" s="20"/>
      <c r="K39" s="23">
        <f>D39+E39+F39+G39+H39+I39+J39</f>
        <v>22.58</v>
      </c>
      <c r="L39" s="18"/>
      <c r="M39" s="18"/>
      <c r="N39" s="18"/>
      <c r="O39" s="18"/>
      <c r="P39" s="18"/>
      <c r="Q39" s="100" t="s">
        <v>85</v>
      </c>
    </row>
    <row r="40" spans="1:17" ht="38.25" x14ac:dyDescent="0.25">
      <c r="A40" s="52"/>
      <c r="B40" s="99" t="s">
        <v>43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8"/>
    </row>
    <row r="41" spans="1:17" x14ac:dyDescent="0.25">
      <c r="A41" s="52"/>
      <c r="B41" s="96" t="s">
        <v>44</v>
      </c>
      <c r="C41" s="45" t="s">
        <v>20</v>
      </c>
      <c r="D41" s="20">
        <v>27.27</v>
      </c>
      <c r="E41" s="22">
        <v>10.89</v>
      </c>
      <c r="F41" s="20">
        <v>10</v>
      </c>
      <c r="G41" s="22">
        <v>19.45</v>
      </c>
      <c r="H41" s="20">
        <v>19.38</v>
      </c>
      <c r="I41" s="22">
        <v>9.9</v>
      </c>
      <c r="J41" s="20">
        <v>19.440000000000001</v>
      </c>
      <c r="K41" s="23">
        <f>D41+E41+F41+G41+H41+I41+J41</f>
        <v>116.33</v>
      </c>
      <c r="L41" s="18"/>
      <c r="M41" s="18"/>
      <c r="N41" s="18"/>
      <c r="O41" s="18"/>
      <c r="P41" s="18"/>
      <c r="Q41" s="18"/>
    </row>
    <row r="42" spans="1:17" ht="38.25" x14ac:dyDescent="0.25">
      <c r="A42" s="52"/>
      <c r="B42" s="98" t="s">
        <v>79</v>
      </c>
      <c r="C42" s="45" t="s">
        <v>20</v>
      </c>
      <c r="D42" s="20">
        <f t="shared" ref="D42:J42" si="2">D41</f>
        <v>27.27</v>
      </c>
      <c r="E42" s="22">
        <f t="shared" si="2"/>
        <v>10.89</v>
      </c>
      <c r="F42" s="20">
        <f t="shared" si="2"/>
        <v>10</v>
      </c>
      <c r="G42" s="22">
        <f t="shared" si="2"/>
        <v>19.45</v>
      </c>
      <c r="H42" s="20">
        <f t="shared" si="2"/>
        <v>19.38</v>
      </c>
      <c r="I42" s="22">
        <f t="shared" si="2"/>
        <v>9.9</v>
      </c>
      <c r="J42" s="20">
        <f t="shared" si="2"/>
        <v>19.440000000000001</v>
      </c>
      <c r="K42" s="23">
        <f>D42+E42+F42+G42+H42+I42+J42</f>
        <v>116.33</v>
      </c>
      <c r="L42" s="18"/>
      <c r="M42" s="18"/>
      <c r="N42" s="18"/>
      <c r="O42" s="18"/>
      <c r="P42" s="18"/>
      <c r="Q42" s="98" t="s">
        <v>90</v>
      </c>
    </row>
    <row r="43" spans="1:17" x14ac:dyDescent="0.25">
      <c r="A43" s="52"/>
      <c r="B43" s="46" t="s">
        <v>46</v>
      </c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61"/>
      <c r="N43" s="61"/>
      <c r="O43" s="61"/>
      <c r="P43" s="61"/>
      <c r="Q43" s="18"/>
    </row>
    <row r="44" spans="1:17" ht="45" x14ac:dyDescent="0.25">
      <c r="A44" s="52"/>
      <c r="B44" s="95" t="s">
        <v>28</v>
      </c>
      <c r="C44" s="45" t="s">
        <v>20</v>
      </c>
      <c r="D44" s="20">
        <v>2.87</v>
      </c>
      <c r="E44" s="22">
        <v>0.95</v>
      </c>
      <c r="F44" s="20">
        <v>1.1100000000000001</v>
      </c>
      <c r="G44" s="22">
        <v>4.04</v>
      </c>
      <c r="H44" s="20">
        <v>2.46</v>
      </c>
      <c r="I44" s="22">
        <v>0.97</v>
      </c>
      <c r="J44" s="20">
        <v>1.29</v>
      </c>
      <c r="K44" s="23">
        <f>D44+E44+F44+G44+H44+I44+J44</f>
        <v>13.690000000000001</v>
      </c>
      <c r="L44" s="27"/>
      <c r="M44" s="18"/>
      <c r="N44" s="18"/>
      <c r="O44" s="18"/>
      <c r="P44" s="18"/>
      <c r="Q44" s="18"/>
    </row>
    <row r="45" spans="1:17" x14ac:dyDescent="0.25">
      <c r="A45" s="67">
        <v>5</v>
      </c>
      <c r="B45" s="56" t="s">
        <v>47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7" s="54" customFormat="1" ht="12.75" x14ac:dyDescent="0.2">
      <c r="A46" s="69"/>
      <c r="B46" s="70" t="s">
        <v>94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53"/>
      <c r="O46" s="53"/>
      <c r="P46" s="53"/>
      <c r="Q46" s="53"/>
    </row>
    <row r="47" spans="1:17" s="54" customFormat="1" ht="25.5" x14ac:dyDescent="0.2">
      <c r="A47" s="69"/>
      <c r="B47" s="97" t="s">
        <v>48</v>
      </c>
      <c r="C47" s="69" t="s">
        <v>20</v>
      </c>
      <c r="D47" s="71">
        <v>924.13</v>
      </c>
      <c r="E47" s="72">
        <v>310.29000000000002</v>
      </c>
      <c r="F47" s="71">
        <v>448.67</v>
      </c>
      <c r="G47" s="72">
        <v>955.47</v>
      </c>
      <c r="H47" s="71">
        <v>627.36</v>
      </c>
      <c r="I47" s="72">
        <v>321.99</v>
      </c>
      <c r="J47" s="71">
        <v>591.28</v>
      </c>
      <c r="K47" s="23">
        <f>D47+E47+F47+G47+H47+I47+J47</f>
        <v>4179.1900000000005</v>
      </c>
      <c r="L47" s="53"/>
      <c r="M47" s="53"/>
      <c r="N47" s="53"/>
      <c r="O47" s="53"/>
      <c r="P47" s="53"/>
      <c r="Q47" s="53"/>
    </row>
    <row r="48" spans="1:17" s="54" customFormat="1" x14ac:dyDescent="0.2">
      <c r="A48" s="73"/>
      <c r="B48" s="97" t="s">
        <v>49</v>
      </c>
      <c r="C48" s="73" t="s">
        <v>20</v>
      </c>
      <c r="D48" s="20">
        <f t="shared" ref="D48:J48" si="3">D47</f>
        <v>924.13</v>
      </c>
      <c r="E48" s="22">
        <f t="shared" si="3"/>
        <v>310.29000000000002</v>
      </c>
      <c r="F48" s="20">
        <f t="shared" si="3"/>
        <v>448.67</v>
      </c>
      <c r="G48" s="22">
        <f t="shared" si="3"/>
        <v>955.47</v>
      </c>
      <c r="H48" s="20">
        <f t="shared" si="3"/>
        <v>627.36</v>
      </c>
      <c r="I48" s="22">
        <f t="shared" si="3"/>
        <v>321.99</v>
      </c>
      <c r="J48" s="20">
        <f t="shared" si="3"/>
        <v>591.28</v>
      </c>
      <c r="K48" s="23">
        <f>D48+E48+F48+G48+H48+I48+J48</f>
        <v>4179.1900000000005</v>
      </c>
      <c r="L48" s="53"/>
      <c r="M48" s="53"/>
      <c r="N48" s="53"/>
      <c r="O48" s="53"/>
      <c r="P48" s="53"/>
      <c r="Q48" s="53"/>
    </row>
    <row r="49" spans="1:17" s="54" customFormat="1" ht="25.5" x14ac:dyDescent="0.2">
      <c r="A49" s="69"/>
      <c r="B49" s="97" t="s">
        <v>45</v>
      </c>
      <c r="C49" s="69" t="s">
        <v>20</v>
      </c>
      <c r="D49" s="20">
        <f>D47</f>
        <v>924.13</v>
      </c>
      <c r="E49" s="22">
        <f>E48</f>
        <v>310.29000000000002</v>
      </c>
      <c r="F49" s="20">
        <f>F47</f>
        <v>448.67</v>
      </c>
      <c r="G49" s="22">
        <f>G48</f>
        <v>955.47</v>
      </c>
      <c r="H49" s="20">
        <f>H47</f>
        <v>627.36</v>
      </c>
      <c r="I49" s="22">
        <f>I48</f>
        <v>321.99</v>
      </c>
      <c r="J49" s="20">
        <f>J47</f>
        <v>591.28</v>
      </c>
      <c r="K49" s="23">
        <f>D49+E49+F49+G49+H49+I49+J49</f>
        <v>4179.1900000000005</v>
      </c>
      <c r="L49" s="53"/>
      <c r="M49" s="53"/>
      <c r="N49" s="53"/>
      <c r="O49" s="53"/>
      <c r="P49" s="53"/>
      <c r="Q49" s="53"/>
    </row>
    <row r="50" spans="1:17" x14ac:dyDescent="0.25">
      <c r="A50" s="74"/>
      <c r="B50" s="75" t="s">
        <v>50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ht="38.25" x14ac:dyDescent="0.25">
      <c r="A51" s="52"/>
      <c r="B51" s="96" t="s">
        <v>51</v>
      </c>
      <c r="C51" s="45" t="s">
        <v>20</v>
      </c>
      <c r="D51" s="20">
        <v>38.840000000000003</v>
      </c>
      <c r="E51" s="22">
        <v>11.17</v>
      </c>
      <c r="F51" s="20">
        <v>13.52</v>
      </c>
      <c r="G51" s="22">
        <v>30.56</v>
      </c>
      <c r="H51" s="20">
        <v>35.21</v>
      </c>
      <c r="I51" s="22">
        <v>6.93</v>
      </c>
      <c r="J51" s="20">
        <v>13.86</v>
      </c>
      <c r="K51" s="23">
        <f t="shared" ref="K51:K56" si="4">D51+E51+F51+G51+H51+I51+J51</f>
        <v>150.09000000000003</v>
      </c>
      <c r="L51" s="18"/>
      <c r="M51" s="45"/>
      <c r="N51" s="45"/>
      <c r="O51" s="45"/>
      <c r="P51" s="45"/>
      <c r="Q51" s="45"/>
    </row>
    <row r="52" spans="1:17" ht="25.5" x14ac:dyDescent="0.25">
      <c r="A52" s="52"/>
      <c r="B52" s="96" t="s">
        <v>78</v>
      </c>
      <c r="C52" s="45" t="s">
        <v>20</v>
      </c>
      <c r="D52" s="20">
        <v>10.220000000000001</v>
      </c>
      <c r="E52" s="22">
        <v>3.29</v>
      </c>
      <c r="F52" s="20">
        <v>4.3899999999999997</v>
      </c>
      <c r="G52" s="22">
        <v>9.99</v>
      </c>
      <c r="H52" s="20">
        <v>6.97</v>
      </c>
      <c r="I52" s="22">
        <v>3.47</v>
      </c>
      <c r="J52" s="20">
        <v>6.94</v>
      </c>
      <c r="K52" s="23">
        <f t="shared" si="4"/>
        <v>45.269999999999996</v>
      </c>
      <c r="L52" s="18"/>
      <c r="M52" s="45"/>
      <c r="N52" s="45"/>
      <c r="O52" s="45"/>
      <c r="P52" s="45"/>
      <c r="Q52" s="45" t="s">
        <v>85</v>
      </c>
    </row>
    <row r="53" spans="1:17" ht="27" customHeight="1" x14ac:dyDescent="0.25">
      <c r="A53" s="74" t="s">
        <v>52</v>
      </c>
      <c r="B53" s="97" t="s">
        <v>53</v>
      </c>
      <c r="C53" s="65" t="s">
        <v>20</v>
      </c>
      <c r="D53" s="20">
        <v>880.82</v>
      </c>
      <c r="E53" s="22">
        <v>316.33999999999997</v>
      </c>
      <c r="F53" s="20">
        <v>463.23</v>
      </c>
      <c r="G53" s="22">
        <v>855.62</v>
      </c>
      <c r="H53" s="20">
        <v>735</v>
      </c>
      <c r="I53" s="22">
        <v>403.86</v>
      </c>
      <c r="J53" s="20">
        <v>642.45000000000005</v>
      </c>
      <c r="K53" s="23">
        <f t="shared" si="4"/>
        <v>4297.3200000000006</v>
      </c>
      <c r="L53" s="45"/>
      <c r="M53" s="45"/>
      <c r="N53" s="45"/>
      <c r="O53" s="45"/>
      <c r="P53" s="45"/>
      <c r="Q53" s="100" t="s">
        <v>86</v>
      </c>
    </row>
    <row r="54" spans="1:17" ht="27.75" customHeight="1" x14ac:dyDescent="0.25">
      <c r="A54" s="74" t="s">
        <v>54</v>
      </c>
      <c r="B54" s="97" t="s">
        <v>53</v>
      </c>
      <c r="C54" s="65" t="s">
        <v>20</v>
      </c>
      <c r="D54" s="20">
        <v>107.33</v>
      </c>
      <c r="E54" s="22">
        <v>29.56</v>
      </c>
      <c r="F54" s="20">
        <v>46.89</v>
      </c>
      <c r="G54" s="22">
        <v>119.06</v>
      </c>
      <c r="H54" s="20">
        <v>126.61</v>
      </c>
      <c r="I54" s="22">
        <v>29.63</v>
      </c>
      <c r="J54" s="20">
        <v>1.62</v>
      </c>
      <c r="K54" s="23">
        <f t="shared" si="4"/>
        <v>460.7</v>
      </c>
      <c r="L54" s="18"/>
      <c r="M54" s="18"/>
      <c r="N54" s="18"/>
      <c r="O54" s="18"/>
      <c r="P54" s="18"/>
      <c r="Q54" s="100" t="s">
        <v>86</v>
      </c>
    </row>
    <row r="55" spans="1:17" x14ac:dyDescent="0.25">
      <c r="A55" s="74"/>
      <c r="B55" s="97" t="s">
        <v>49</v>
      </c>
      <c r="C55" s="65" t="s">
        <v>20</v>
      </c>
      <c r="D55" s="20">
        <v>988.15</v>
      </c>
      <c r="E55" s="22">
        <v>345.91</v>
      </c>
      <c r="F55" s="20">
        <v>510.12</v>
      </c>
      <c r="G55" s="22">
        <v>974.68</v>
      </c>
      <c r="H55" s="20">
        <v>861.61</v>
      </c>
      <c r="I55" s="22">
        <v>433.49</v>
      </c>
      <c r="J55" s="20">
        <v>644.05999999999995</v>
      </c>
      <c r="K55" s="23">
        <f t="shared" si="4"/>
        <v>4758.0200000000004</v>
      </c>
      <c r="L55" s="27"/>
      <c r="M55" s="18"/>
      <c r="N55" s="18"/>
      <c r="O55" s="18"/>
      <c r="P55" s="18"/>
      <c r="Q55" s="18"/>
    </row>
    <row r="56" spans="1:17" ht="25.5" x14ac:dyDescent="0.25">
      <c r="A56" s="74"/>
      <c r="B56" s="97" t="s">
        <v>55</v>
      </c>
      <c r="C56" s="65" t="s">
        <v>20</v>
      </c>
      <c r="D56" s="20">
        <v>1083.1199999999999</v>
      </c>
      <c r="E56" s="22">
        <v>393.51</v>
      </c>
      <c r="F56" s="20">
        <v>561.14</v>
      </c>
      <c r="G56" s="22">
        <v>1058.33</v>
      </c>
      <c r="H56" s="20">
        <v>933.67</v>
      </c>
      <c r="I56" s="22">
        <v>495.57</v>
      </c>
      <c r="J56" s="20">
        <v>710.48</v>
      </c>
      <c r="K56" s="23">
        <f t="shared" si="4"/>
        <v>5235.82</v>
      </c>
      <c r="L56" s="18"/>
      <c r="M56" s="18"/>
      <c r="N56" s="18"/>
      <c r="O56" s="18"/>
      <c r="P56" s="18"/>
      <c r="Q56" s="18"/>
    </row>
    <row r="57" spans="1:17" x14ac:dyDescent="0.25">
      <c r="A57" s="74"/>
      <c r="B57" s="74" t="s">
        <v>56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25">
      <c r="A58" s="74"/>
      <c r="B58" s="97" t="s">
        <v>57</v>
      </c>
      <c r="C58" s="69" t="s">
        <v>37</v>
      </c>
      <c r="D58" s="20">
        <v>536.54</v>
      </c>
      <c r="E58" s="22">
        <v>216.15</v>
      </c>
      <c r="F58" s="20">
        <v>264.66000000000003</v>
      </c>
      <c r="G58" s="22">
        <v>584.98</v>
      </c>
      <c r="H58" s="20">
        <v>473.19</v>
      </c>
      <c r="I58" s="22">
        <v>237.25</v>
      </c>
      <c r="J58" s="20">
        <v>408.82</v>
      </c>
      <c r="K58" s="23">
        <f>D58+E58+F58+G58+H58+I58+J58</f>
        <v>2721.59</v>
      </c>
      <c r="L58" s="18"/>
      <c r="M58" s="18"/>
      <c r="N58" s="18"/>
      <c r="O58" s="18"/>
      <c r="P58" s="18"/>
      <c r="Q58" s="18"/>
    </row>
    <row r="59" spans="1:17" ht="25.5" x14ac:dyDescent="0.25">
      <c r="A59" s="74"/>
      <c r="B59" s="97" t="s">
        <v>58</v>
      </c>
      <c r="C59" s="69" t="s">
        <v>37</v>
      </c>
      <c r="D59" s="20">
        <f t="shared" ref="D59:J59" si="5">D58</f>
        <v>536.54</v>
      </c>
      <c r="E59" s="22">
        <f t="shared" si="5"/>
        <v>216.15</v>
      </c>
      <c r="F59" s="20">
        <f t="shared" si="5"/>
        <v>264.66000000000003</v>
      </c>
      <c r="G59" s="22">
        <f t="shared" si="5"/>
        <v>584.98</v>
      </c>
      <c r="H59" s="20">
        <f t="shared" si="5"/>
        <v>473.19</v>
      </c>
      <c r="I59" s="22">
        <f t="shared" si="5"/>
        <v>237.25</v>
      </c>
      <c r="J59" s="20">
        <f t="shared" si="5"/>
        <v>408.82</v>
      </c>
      <c r="K59" s="23">
        <f>D59+E59+F59+G59+H59+I59+J59</f>
        <v>2721.59</v>
      </c>
      <c r="L59" s="18"/>
      <c r="M59" s="18"/>
      <c r="N59" s="18"/>
      <c r="O59" s="18"/>
      <c r="P59" s="18"/>
      <c r="Q59" s="45" t="s">
        <v>85</v>
      </c>
    </row>
    <row r="60" spans="1:17" x14ac:dyDescent="0.25">
      <c r="A60" s="74"/>
      <c r="B60" s="74" t="s">
        <v>59</v>
      </c>
      <c r="C60" s="76"/>
      <c r="D60" s="76"/>
      <c r="E60" s="76"/>
      <c r="F60" s="76"/>
      <c r="G60" s="76"/>
      <c r="H60" s="76"/>
      <c r="I60" s="76"/>
      <c r="J60" s="76"/>
      <c r="K60" s="76"/>
      <c r="L60" s="18"/>
      <c r="M60" s="18"/>
      <c r="N60" s="18"/>
      <c r="O60" s="18"/>
      <c r="P60" s="18"/>
      <c r="Q60" s="18"/>
    </row>
    <row r="61" spans="1:17" x14ac:dyDescent="0.25">
      <c r="A61" s="74"/>
      <c r="B61" s="96" t="s">
        <v>60</v>
      </c>
      <c r="C61" s="69" t="s">
        <v>37</v>
      </c>
      <c r="D61" s="20">
        <v>106.49</v>
      </c>
      <c r="E61" s="22">
        <v>35.32</v>
      </c>
      <c r="F61" s="20">
        <v>28.85</v>
      </c>
      <c r="G61" s="22">
        <v>99.15</v>
      </c>
      <c r="H61" s="20">
        <v>73.97</v>
      </c>
      <c r="I61" s="22">
        <v>35.32</v>
      </c>
      <c r="J61" s="20">
        <v>70.64</v>
      </c>
      <c r="K61" s="23">
        <f>D61+E61+F61+G61+H61+I61+J61</f>
        <v>449.73999999999995</v>
      </c>
      <c r="L61" s="18"/>
      <c r="M61" s="18"/>
      <c r="N61" s="18"/>
      <c r="O61" s="18"/>
      <c r="P61" s="18"/>
      <c r="Q61" s="18"/>
    </row>
    <row r="62" spans="1:17" x14ac:dyDescent="0.25">
      <c r="A62" s="74"/>
      <c r="B62" s="96" t="s">
        <v>61</v>
      </c>
      <c r="C62" s="69" t="s">
        <v>37</v>
      </c>
      <c r="D62" s="20">
        <f t="shared" ref="D62:J63" si="6">D61</f>
        <v>106.49</v>
      </c>
      <c r="E62" s="22">
        <f t="shared" si="6"/>
        <v>35.32</v>
      </c>
      <c r="F62" s="20">
        <f t="shared" si="6"/>
        <v>28.85</v>
      </c>
      <c r="G62" s="22">
        <f t="shared" si="6"/>
        <v>99.15</v>
      </c>
      <c r="H62" s="20">
        <f t="shared" si="6"/>
        <v>73.97</v>
      </c>
      <c r="I62" s="22">
        <f t="shared" si="6"/>
        <v>35.32</v>
      </c>
      <c r="J62" s="20">
        <f t="shared" si="6"/>
        <v>70.64</v>
      </c>
      <c r="K62" s="23">
        <f>D62+E62+F62+G62+H62+I62+J62</f>
        <v>449.73999999999995</v>
      </c>
      <c r="L62" s="18"/>
      <c r="M62" s="18"/>
      <c r="N62" s="18"/>
      <c r="O62" s="18"/>
      <c r="P62" s="18"/>
      <c r="Q62" s="18"/>
    </row>
    <row r="63" spans="1:17" ht="25.5" x14ac:dyDescent="0.25">
      <c r="A63" s="74"/>
      <c r="B63" s="96" t="s">
        <v>41</v>
      </c>
      <c r="C63" s="69" t="s">
        <v>37</v>
      </c>
      <c r="D63" s="20">
        <f t="shared" si="6"/>
        <v>106.49</v>
      </c>
      <c r="E63" s="22">
        <f t="shared" si="6"/>
        <v>35.32</v>
      </c>
      <c r="F63" s="20">
        <f t="shared" si="6"/>
        <v>28.85</v>
      </c>
      <c r="G63" s="22">
        <f t="shared" si="6"/>
        <v>99.15</v>
      </c>
      <c r="H63" s="20">
        <f t="shared" si="6"/>
        <v>73.97</v>
      </c>
      <c r="I63" s="22">
        <f t="shared" si="6"/>
        <v>35.32</v>
      </c>
      <c r="J63" s="20">
        <f t="shared" si="6"/>
        <v>70.64</v>
      </c>
      <c r="K63" s="23">
        <f>D63+E63+F63+G63+H63+I63+J63</f>
        <v>449.73999999999995</v>
      </c>
      <c r="L63" s="18"/>
      <c r="M63" s="18"/>
      <c r="N63" s="18"/>
      <c r="O63" s="18"/>
      <c r="P63" s="18"/>
      <c r="Q63" s="45" t="s">
        <v>85</v>
      </c>
    </row>
    <row r="64" spans="1:17" s="54" customFormat="1" x14ac:dyDescent="0.2">
      <c r="A64" s="68">
        <v>6</v>
      </c>
      <c r="B64" s="77" t="s">
        <v>62</v>
      </c>
      <c r="C64" s="68"/>
      <c r="D64" s="78"/>
      <c r="E64" s="79"/>
      <c r="F64" s="79"/>
      <c r="G64" s="79"/>
      <c r="H64" s="79"/>
      <c r="I64" s="80"/>
      <c r="J64" s="81"/>
      <c r="K64" s="81"/>
      <c r="L64" s="81"/>
      <c r="M64" s="81"/>
      <c r="N64" s="81"/>
      <c r="O64" s="81"/>
      <c r="P64" s="81"/>
      <c r="Q64" s="81"/>
    </row>
    <row r="65" spans="1:17" s="54" customFormat="1" ht="38.25" x14ac:dyDescent="0.25">
      <c r="A65" s="74"/>
      <c r="B65" s="97" t="s">
        <v>63</v>
      </c>
      <c r="C65" s="69" t="s">
        <v>20</v>
      </c>
      <c r="D65" s="20">
        <v>18.03</v>
      </c>
      <c r="E65" s="22"/>
      <c r="F65" s="20"/>
      <c r="G65" s="22"/>
      <c r="H65" s="20">
        <v>18.03</v>
      </c>
      <c r="I65" s="22"/>
      <c r="J65" s="20"/>
      <c r="K65" s="23">
        <f t="shared" ref="K65:K71" si="7">D65+E65+F65+G65+H65+I65+J65</f>
        <v>36.06</v>
      </c>
      <c r="L65" s="18"/>
      <c r="M65" s="18"/>
      <c r="N65" s="18"/>
      <c r="O65" s="18"/>
      <c r="P65" s="18"/>
      <c r="Q65" s="98" t="s">
        <v>90</v>
      </c>
    </row>
    <row r="66" spans="1:17" s="54" customFormat="1" ht="39.75" customHeight="1" x14ac:dyDescent="0.2">
      <c r="A66" s="82"/>
      <c r="B66" s="97" t="s">
        <v>64</v>
      </c>
      <c r="C66" s="69" t="s">
        <v>20</v>
      </c>
      <c r="D66" s="26">
        <v>0.8</v>
      </c>
      <c r="E66" s="21">
        <v>0.3</v>
      </c>
      <c r="F66" s="26">
        <v>0.65</v>
      </c>
      <c r="G66" s="21"/>
      <c r="H66" s="26">
        <v>0.31</v>
      </c>
      <c r="I66" s="21">
        <v>0.32</v>
      </c>
      <c r="J66" s="26">
        <v>0.6</v>
      </c>
      <c r="K66" s="23">
        <f t="shared" si="7"/>
        <v>2.98</v>
      </c>
      <c r="L66" s="83"/>
      <c r="M66" s="83"/>
      <c r="N66" s="83"/>
      <c r="O66" s="83"/>
      <c r="P66" s="83"/>
      <c r="Q66" s="98" t="s">
        <v>90</v>
      </c>
    </row>
    <row r="67" spans="1:17" s="54" customFormat="1" ht="25.5" x14ac:dyDescent="0.2">
      <c r="A67" s="82"/>
      <c r="B67" s="96" t="s">
        <v>65</v>
      </c>
      <c r="C67" s="82" t="s">
        <v>66</v>
      </c>
      <c r="D67" s="26">
        <v>16</v>
      </c>
      <c r="E67" s="21">
        <v>8</v>
      </c>
      <c r="F67" s="26">
        <v>8</v>
      </c>
      <c r="G67" s="21">
        <v>12</v>
      </c>
      <c r="H67" s="26">
        <v>11</v>
      </c>
      <c r="I67" s="21">
        <v>8</v>
      </c>
      <c r="J67" s="26">
        <v>12</v>
      </c>
      <c r="K67" s="23">
        <f t="shared" si="7"/>
        <v>75</v>
      </c>
      <c r="L67" s="83"/>
      <c r="M67" s="83"/>
      <c r="N67" s="83"/>
      <c r="O67" s="83"/>
      <c r="P67" s="83"/>
      <c r="Q67" s="45" t="s">
        <v>88</v>
      </c>
    </row>
    <row r="68" spans="1:17" s="54" customFormat="1" ht="25.5" x14ac:dyDescent="0.2">
      <c r="A68" s="82"/>
      <c r="B68" s="96" t="s">
        <v>67</v>
      </c>
      <c r="C68" s="82" t="s">
        <v>66</v>
      </c>
      <c r="D68" s="26">
        <v>4</v>
      </c>
      <c r="E68" s="21">
        <v>3</v>
      </c>
      <c r="F68" s="26"/>
      <c r="G68" s="21">
        <v>3</v>
      </c>
      <c r="H68" s="26"/>
      <c r="I68" s="21">
        <v>4</v>
      </c>
      <c r="J68" s="26">
        <v>4</v>
      </c>
      <c r="K68" s="23">
        <f t="shared" si="7"/>
        <v>18</v>
      </c>
      <c r="L68" s="83"/>
      <c r="M68" s="83"/>
      <c r="N68" s="83"/>
      <c r="O68" s="83"/>
      <c r="P68" s="83"/>
      <c r="Q68" s="45" t="s">
        <v>88</v>
      </c>
    </row>
    <row r="69" spans="1:17" s="54" customFormat="1" ht="25.5" x14ac:dyDescent="0.2">
      <c r="A69" s="82"/>
      <c r="B69" s="96" t="s">
        <v>68</v>
      </c>
      <c r="C69" s="82" t="s">
        <v>66</v>
      </c>
      <c r="D69" s="26"/>
      <c r="E69" s="21"/>
      <c r="F69" s="26"/>
      <c r="G69" s="21"/>
      <c r="H69" s="26">
        <v>3</v>
      </c>
      <c r="I69" s="21"/>
      <c r="J69" s="26"/>
      <c r="K69" s="23">
        <f t="shared" si="7"/>
        <v>3</v>
      </c>
      <c r="L69" s="83"/>
      <c r="M69" s="83"/>
      <c r="N69" s="83"/>
      <c r="O69" s="83"/>
      <c r="P69" s="83"/>
      <c r="Q69" s="45" t="s">
        <v>88</v>
      </c>
    </row>
    <row r="70" spans="1:17" s="54" customFormat="1" ht="25.5" x14ac:dyDescent="0.2">
      <c r="A70" s="82"/>
      <c r="B70" s="96" t="s">
        <v>69</v>
      </c>
      <c r="C70" s="82" t="s">
        <v>66</v>
      </c>
      <c r="D70" s="26">
        <v>7</v>
      </c>
      <c r="E70" s="21"/>
      <c r="F70" s="26"/>
      <c r="G70" s="21">
        <v>10</v>
      </c>
      <c r="H70" s="26"/>
      <c r="I70" s="21"/>
      <c r="J70" s="26"/>
      <c r="K70" s="23">
        <f t="shared" si="7"/>
        <v>17</v>
      </c>
      <c r="L70" s="83"/>
      <c r="M70" s="83"/>
      <c r="N70" s="83"/>
      <c r="O70" s="83"/>
      <c r="P70" s="83"/>
      <c r="Q70" s="45" t="s">
        <v>88</v>
      </c>
    </row>
    <row r="71" spans="1:17" s="54" customFormat="1" x14ac:dyDescent="0.25">
      <c r="A71" s="74"/>
      <c r="B71" s="97" t="s">
        <v>70</v>
      </c>
      <c r="C71" s="69" t="s">
        <v>66</v>
      </c>
      <c r="D71" s="84">
        <v>3</v>
      </c>
      <c r="E71" s="85">
        <v>1</v>
      </c>
      <c r="F71" s="84">
        <v>1</v>
      </c>
      <c r="G71" s="85">
        <v>3</v>
      </c>
      <c r="H71" s="84">
        <v>2</v>
      </c>
      <c r="I71" s="85">
        <v>1</v>
      </c>
      <c r="J71" s="84">
        <v>2</v>
      </c>
      <c r="K71" s="23">
        <f t="shared" si="7"/>
        <v>13</v>
      </c>
      <c r="L71" s="18"/>
      <c r="M71" s="18"/>
      <c r="N71" s="18"/>
      <c r="O71" s="18"/>
      <c r="P71" s="18"/>
      <c r="Q71" s="45" t="s">
        <v>89</v>
      </c>
    </row>
    <row r="72" spans="1:17" x14ac:dyDescent="0.25">
      <c r="C72" s="87"/>
      <c r="D72" s="87"/>
      <c r="E72" s="87"/>
      <c r="F72" s="87"/>
      <c r="G72" s="87"/>
      <c r="H72" s="87"/>
      <c r="I72" s="87"/>
      <c r="J72" s="87"/>
      <c r="K72" s="88"/>
      <c r="L72" s="88"/>
    </row>
    <row r="73" spans="1:17" s="54" customFormat="1" ht="13.5" customHeight="1" x14ac:dyDescent="0.25">
      <c r="A73" s="105" t="s">
        <v>71</v>
      </c>
      <c r="B73" s="105"/>
      <c r="C73" s="89"/>
      <c r="L73" s="1"/>
    </row>
    <row r="74" spans="1:17" s="54" customFormat="1" ht="15" customHeight="1" x14ac:dyDescent="0.2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7" s="90" customFormat="1" ht="21" customHeight="1" x14ac:dyDescent="0.25">
      <c r="A75" s="101" t="s">
        <v>72</v>
      </c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7" s="90" customFormat="1" ht="21" customHeight="1" x14ac:dyDescent="0.25">
      <c r="A76" s="101" t="s">
        <v>92</v>
      </c>
      <c r="B76" s="101"/>
      <c r="C76" s="101"/>
      <c r="D76" s="101"/>
      <c r="E76" s="101"/>
      <c r="F76" s="101"/>
      <c r="G76" s="101"/>
      <c r="H76" s="101"/>
      <c r="I76" s="101"/>
      <c r="J76" s="101"/>
    </row>
    <row r="77" spans="1:17" s="90" customFormat="1" ht="21" customHeight="1" x14ac:dyDescent="0.25">
      <c r="A77" s="101" t="s">
        <v>73</v>
      </c>
      <c r="B77" s="101"/>
      <c r="C77" s="101"/>
      <c r="D77" s="101"/>
      <c r="E77" s="101"/>
      <c r="F77" s="101"/>
      <c r="G77" s="101"/>
      <c r="H77" s="101"/>
      <c r="I77" s="101"/>
      <c r="J77" s="101"/>
    </row>
    <row r="78" spans="1:17" s="90" customFormat="1" ht="21" customHeight="1" x14ac:dyDescent="0.25">
      <c r="A78" s="101" t="s">
        <v>93</v>
      </c>
      <c r="B78" s="101"/>
      <c r="C78" s="101"/>
      <c r="D78" s="101"/>
      <c r="E78" s="101"/>
      <c r="F78" s="101"/>
      <c r="G78" s="101"/>
      <c r="H78" s="101"/>
      <c r="I78" s="101"/>
      <c r="J78" s="101"/>
    </row>
    <row r="79" spans="1:17" s="90" customFormat="1" ht="21" customHeight="1" x14ac:dyDescent="0.25">
      <c r="A79" s="101" t="s">
        <v>74</v>
      </c>
      <c r="B79" s="101"/>
      <c r="C79" s="101"/>
      <c r="D79" s="101"/>
      <c r="E79" s="101"/>
      <c r="F79" s="101"/>
      <c r="G79" s="101"/>
      <c r="H79" s="101"/>
      <c r="I79" s="101"/>
      <c r="J79" s="101"/>
    </row>
    <row r="80" spans="1:17" s="90" customFormat="1" ht="21" customHeight="1" x14ac:dyDescent="0.25">
      <c r="A80" s="90" t="s">
        <v>75</v>
      </c>
      <c r="B80" s="91"/>
      <c r="D80" s="92"/>
      <c r="J80" s="93"/>
    </row>
    <row r="81" spans="1:10" s="90" customFormat="1" ht="21" customHeight="1" x14ac:dyDescent="0.25">
      <c r="A81" s="90" t="s">
        <v>76</v>
      </c>
      <c r="B81" s="91"/>
      <c r="D81" s="92"/>
      <c r="J81" s="93"/>
    </row>
    <row r="82" spans="1:10" s="90" customFormat="1" ht="21" customHeight="1" x14ac:dyDescent="0.25">
      <c r="A82" s="90" t="s">
        <v>77</v>
      </c>
      <c r="B82" s="91"/>
      <c r="D82" s="92"/>
      <c r="J82" s="93"/>
    </row>
    <row r="83" spans="1:10" x14ac:dyDescent="0.25">
      <c r="D83" s="94"/>
      <c r="E83" s="94"/>
      <c r="F83" s="94"/>
      <c r="G83" s="94"/>
      <c r="H83" s="94"/>
      <c r="I83" s="94"/>
      <c r="J83" s="94"/>
    </row>
    <row r="85" spans="1:10" x14ac:dyDescent="0.25">
      <c r="D85" s="94"/>
      <c r="E85" s="94"/>
      <c r="F85" s="94"/>
      <c r="G85" s="94"/>
      <c r="H85" s="94"/>
      <c r="I85" s="94"/>
      <c r="J85" s="94"/>
    </row>
  </sheetData>
  <mergeCells count="9">
    <mergeCell ref="A77:J77"/>
    <mergeCell ref="A78:J78"/>
    <mergeCell ref="A79:J79"/>
    <mergeCell ref="A2:M2"/>
    <mergeCell ref="A3:M3"/>
    <mergeCell ref="A73:B73"/>
    <mergeCell ref="A74:J74"/>
    <mergeCell ref="A75:J75"/>
    <mergeCell ref="A76:J76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devcent</dc:creator>
  <cp:lastModifiedBy>LahtionovDV</cp:lastModifiedBy>
  <dcterms:created xsi:type="dcterms:W3CDTF">2023-04-13T06:50:35Z</dcterms:created>
  <dcterms:modified xsi:type="dcterms:W3CDTF">2023-04-13T12:56:03Z</dcterms:modified>
</cp:coreProperties>
</file>